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9_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trannamdt1</author>
    <author>User</author>
  </authors>
  <commentList>
    <comment ref="P10" authorId="0">
      <text>
        <r>
          <rPr>
            <b/>
            <sz val="8"/>
            <rFont val="Tahoma"/>
            <family val="2"/>
          </rPr>
          <t>trannamdt1:</t>
        </r>
        <r>
          <rPr>
            <sz val="8"/>
            <rFont val="Tahoma"/>
            <family val="2"/>
          </rPr>
          <t xml:space="preserve">
3 tỉnh bị ngập mặn</t>
        </r>
      </text>
    </comment>
    <comment ref="J12" authorId="0">
      <text>
        <r>
          <rPr>
            <b/>
            <sz val="8"/>
            <rFont val="Tahoma"/>
            <family val="2"/>
          </rPr>
          <t>trannamdt1:</t>
        </r>
        <r>
          <rPr>
            <sz val="8"/>
            <rFont val="Tahoma"/>
            <family val="2"/>
          </rPr>
          <t xml:space="preserve">
5000 thùng mì tôm</t>
        </r>
      </text>
    </comment>
    <comment ref="P12" authorId="0">
      <text>
        <r>
          <rPr>
            <b/>
            <sz val="8"/>
            <rFont val="Tahoma"/>
            <family val="2"/>
          </rPr>
          <t>trannamdt1:</t>
        </r>
        <r>
          <rPr>
            <sz val="8"/>
            <rFont val="Tahoma"/>
            <family val="2"/>
          </rPr>
          <t xml:space="preserve">
3 tỉnh bị thiệt hại do bão</t>
        </r>
      </text>
    </comment>
    <comment ref="B1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Bão số 5: 04 ng
Lụt tháng 10 đến nay: 48 ng</t>
        </r>
      </text>
    </comment>
    <comment ref="C1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Bão số 5: 12 tr
Lụt tháng 10 đến nay: 127 tr</t>
        </r>
      </text>
    </comment>
    <comment ref="D1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Bão số 5: 99 người
Lụt tháng 10 đến nay: 44 người</t>
        </r>
      </text>
    </comment>
    <comment ref="E1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Bão số 5: 99 tr
Lụt tháng 10 đến nay: 44 tr, 05 công nhân bị thương 5tr</t>
        </r>
      </text>
    </comment>
    <comment ref="F1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Bão số 5: 4 nhà</t>
        </r>
      </text>
    </comment>
    <comment ref="G1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Bão số 5: 24tr
</t>
        </r>
      </text>
    </comment>
    <comment ref="M13" authorId="0">
      <text>
        <r>
          <rPr>
            <b/>
            <sz val="8"/>
            <rFont val="Tahoma"/>
            <family val="2"/>
          </rPr>
          <t>trannamdt1:</t>
        </r>
        <r>
          <rPr>
            <sz val="8"/>
            <rFont val="Tahoma"/>
            <family val="2"/>
          </rPr>
          <t xml:space="preserve">
Có nguồn phân bổ đợt 1, 2, 3 là 10,9 tỷ.</t>
        </r>
      </text>
    </comment>
    <comment ref="O13" authorId="0">
      <text>
        <r>
          <rPr>
            <b/>
            <sz val="8"/>
            <rFont val="Tahoma"/>
            <family val="2"/>
          </rPr>
          <t>trannamdt1:</t>
        </r>
        <r>
          <rPr>
            <sz val="8"/>
            <rFont val="Tahoma"/>
            <family val="2"/>
          </rPr>
          <t xml:space="preserve">
nguồn phân bổ 2 đợt 4 và 5: 24,5 tỷ</t>
        </r>
      </text>
    </comment>
    <comment ref="P1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Hỗ trợ 03 tỉnh: Hà Tĩnh 400tr, Quảng Trị 300tr, Quảng Nam 300tr</t>
        </r>
      </text>
    </comment>
    <comment ref="B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Bão số 5: 04ng
Lụt tháng 10 đến nay: 49ng </t>
        </r>
      </text>
    </comment>
    <comment ref="C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Bão số 5: 20tr
Lụt tháng 10 đến nay: 245tr</t>
        </r>
      </text>
    </comment>
    <comment ref="D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Bão số 5: 95 người (04 người bổ sung sau nên chưa hỗ trợ)
Lụt tháng 10 đến nay: 44ng </t>
        </r>
      </text>
    </comment>
    <comment ref="E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Bão số 5: 285tr
Lụt tháng 10 đến nay: 132tr</t>
        </r>
      </text>
    </comment>
  </commentList>
</comments>
</file>

<file path=xl/sharedStrings.xml><?xml version="1.0" encoding="utf-8"?>
<sst xmlns="http://schemas.openxmlformats.org/spreadsheetml/2006/main" count="42" uniqueCount="27">
  <si>
    <t>Hỗ trợ người bị chết</t>
  </si>
  <si>
    <t>Hỗ trợ người bị thương</t>
  </si>
  <si>
    <t>Hỗ trợ sản xuất</t>
  </si>
  <si>
    <t>Nguồn hỗ trợ</t>
  </si>
  <si>
    <t>Nội dung hỗ trợ</t>
  </si>
  <si>
    <t>Ban Cứu trợ tỉnh</t>
  </si>
  <si>
    <t>Số lượng</t>
  </si>
  <si>
    <t>Tiền</t>
  </si>
  <si>
    <t>Ban Cứu trợ Trung ương</t>
  </si>
  <si>
    <t>Ban Tổ chức Trung ương</t>
  </si>
  <si>
    <t>Các tổ chức, đơn vị, cá nhân</t>
  </si>
  <si>
    <t>Hỗ trợ lương thực, thực phẩm</t>
  </si>
  <si>
    <t>Hỗ trợ nhà tốc mái</t>
  </si>
  <si>
    <t>Hỗ trợ gia đình bị thiệt hại do bão, lụt,…</t>
  </si>
  <si>
    <t>Hỗ trợ xây dựng nhà bị sập do thiên tai</t>
  </si>
  <si>
    <t xml:space="preserve"> I. Từ 01/01/2020 đến 31/8/2020:</t>
  </si>
  <si>
    <r>
      <t xml:space="preserve">Hỗ trợ khác
</t>
    </r>
    <r>
      <rPr>
        <sz val="10"/>
        <rFont val="Times New Roman"/>
        <family val="1"/>
      </rPr>
      <t>(hỗ trợ các tỉnh)</t>
    </r>
  </si>
  <si>
    <t>II. Từ bão số 5 đến nay:</t>
  </si>
  <si>
    <t>Tổng cộng</t>
  </si>
  <si>
    <t>ỦY BAN MTTQ VIỆT NAM</t>
  </si>
  <si>
    <t>CỘNG HOÀ XÃ HỘI CHỦ NGHĨA VIỆT NAM</t>
  </si>
  <si>
    <t>TỈNH THỪA THIÊN HUẾ</t>
  </si>
  <si>
    <t>Độc lập - Tự do - Hạnh phúc</t>
  </si>
  <si>
    <t>BAN THƯỜNG TRỰC</t>
  </si>
  <si>
    <t>Tổng 
cộng</t>
  </si>
  <si>
    <t>ĐVT: triệu đồng.</t>
  </si>
  <si>
    <r>
      <t>TÌNH HÌNH PHÂN BỔ NGUỒN TIỀN CỨU TRỢ 
(</t>
    </r>
    <r>
      <rPr>
        <sz val="12"/>
        <rFont val="Times New Roman"/>
        <family val="1"/>
      </rPr>
      <t>Từ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01/01/2020 - 09/12/2020)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</si>
</sst>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65" fontId="46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</xdr:row>
      <xdr:rowOff>19050</xdr:rowOff>
    </xdr:from>
    <xdr:to>
      <xdr:col>3</xdr:col>
      <xdr:colOff>19050</xdr:colOff>
      <xdr:row>3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952500" y="6191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2</xdr:row>
      <xdr:rowOff>28575</xdr:rowOff>
    </xdr:from>
    <xdr:to>
      <xdr:col>13</xdr:col>
      <xdr:colOff>390525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5657850" y="4286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A5" sqref="A5:R5"/>
    </sheetView>
  </sheetViews>
  <sheetFormatPr defaultColWidth="9.140625" defaultRowHeight="12.75"/>
  <cols>
    <col min="1" max="1" width="17.421875" style="0" customWidth="1"/>
    <col min="2" max="2" width="7.00390625" style="0" customWidth="1"/>
    <col min="3" max="3" width="7.421875" style="0" customWidth="1"/>
    <col min="4" max="4" width="7.28125" style="0" customWidth="1"/>
    <col min="5" max="5" width="7.57421875" style="0" customWidth="1"/>
    <col min="6" max="6" width="6.28125" style="0" customWidth="1"/>
    <col min="7" max="7" width="7.57421875" style="0" customWidth="1"/>
    <col min="8" max="8" width="6.57421875" style="0" customWidth="1"/>
    <col min="9" max="9" width="6.8515625" style="0" customWidth="1"/>
    <col min="10" max="10" width="6.421875" style="0" customWidth="1"/>
    <col min="11" max="11" width="7.28125" style="0" customWidth="1"/>
    <col min="12" max="12" width="7.7109375" style="0" customWidth="1"/>
    <col min="13" max="13" width="9.421875" style="0" customWidth="1"/>
    <col min="14" max="14" width="7.421875" style="0" customWidth="1"/>
    <col min="15" max="15" width="8.57421875" style="0" customWidth="1"/>
    <col min="16" max="16" width="6.57421875" style="0" customWidth="1"/>
    <col min="17" max="17" width="7.28125" style="0" customWidth="1"/>
    <col min="18" max="18" width="11.57421875" style="0" customWidth="1"/>
  </cols>
  <sheetData>
    <row r="1" spans="1:16" ht="15.75">
      <c r="A1" s="32" t="s">
        <v>19</v>
      </c>
      <c r="B1" s="32"/>
      <c r="C1" s="32"/>
      <c r="D1" s="32"/>
      <c r="E1" s="32"/>
      <c r="F1" s="12"/>
      <c r="G1" s="12"/>
      <c r="H1" s="12"/>
      <c r="I1" s="12"/>
      <c r="J1" s="13" t="s">
        <v>20</v>
      </c>
      <c r="K1" s="13"/>
      <c r="L1" s="13"/>
      <c r="M1" s="13"/>
      <c r="N1" s="13"/>
      <c r="O1" s="13"/>
      <c r="P1" s="12"/>
    </row>
    <row r="2" spans="1:16" ht="15.75">
      <c r="A2" s="32" t="s">
        <v>21</v>
      </c>
      <c r="B2" s="32"/>
      <c r="C2" s="32"/>
      <c r="D2" s="32"/>
      <c r="E2" s="32"/>
      <c r="F2" s="12"/>
      <c r="G2" s="12"/>
      <c r="H2" s="12"/>
      <c r="I2" s="12"/>
      <c r="J2" s="34" t="s">
        <v>22</v>
      </c>
      <c r="K2" s="34"/>
      <c r="L2" s="34"/>
      <c r="M2" s="34"/>
      <c r="N2" s="34"/>
      <c r="O2" s="34"/>
      <c r="P2" s="12"/>
    </row>
    <row r="3" spans="1:16" ht="15.75">
      <c r="A3" s="34" t="s">
        <v>23</v>
      </c>
      <c r="B3" s="34"/>
      <c r="C3" s="34"/>
      <c r="D3" s="34"/>
      <c r="E3" s="3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 customHeight="1">
      <c r="A4" s="12"/>
      <c r="B4" s="12"/>
      <c r="C4" s="12"/>
      <c r="D4" s="12"/>
      <c r="E4" s="12"/>
      <c r="F4" s="12"/>
      <c r="G4" s="12"/>
      <c r="H4" s="12"/>
      <c r="I4" s="12"/>
      <c r="J4" s="32"/>
      <c r="K4" s="32"/>
      <c r="L4" s="32"/>
      <c r="M4" s="32"/>
      <c r="N4" s="32"/>
      <c r="O4" s="32"/>
      <c r="P4" s="12"/>
    </row>
    <row r="5" spans="1:18" ht="39.75" customHeight="1">
      <c r="A5" s="33" t="s">
        <v>26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9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 t="s">
        <v>25</v>
      </c>
      <c r="Q6" s="1"/>
      <c r="R6" s="7"/>
      <c r="S6" s="1"/>
    </row>
    <row r="7" spans="1:19" ht="19.5" customHeight="1">
      <c r="A7" s="28" t="s">
        <v>3</v>
      </c>
      <c r="B7" s="26" t="s">
        <v>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27"/>
      <c r="R7" s="28" t="s">
        <v>24</v>
      </c>
      <c r="S7" s="1"/>
    </row>
    <row r="8" spans="1:19" ht="45.75" customHeight="1">
      <c r="A8" s="29"/>
      <c r="B8" s="26" t="s">
        <v>0</v>
      </c>
      <c r="C8" s="27"/>
      <c r="D8" s="26" t="s">
        <v>1</v>
      </c>
      <c r="E8" s="27"/>
      <c r="F8" s="26" t="s">
        <v>14</v>
      </c>
      <c r="G8" s="27"/>
      <c r="H8" s="26" t="s">
        <v>12</v>
      </c>
      <c r="I8" s="27"/>
      <c r="J8" s="26" t="s">
        <v>11</v>
      </c>
      <c r="K8" s="27"/>
      <c r="L8" s="26" t="s">
        <v>13</v>
      </c>
      <c r="M8" s="27"/>
      <c r="N8" s="26" t="s">
        <v>2</v>
      </c>
      <c r="O8" s="27"/>
      <c r="P8" s="26" t="s">
        <v>16</v>
      </c>
      <c r="Q8" s="27"/>
      <c r="R8" s="29"/>
      <c r="S8" s="1"/>
    </row>
    <row r="9" spans="1:19" ht="33" customHeight="1">
      <c r="A9" s="30"/>
      <c r="B9" s="2" t="s">
        <v>6</v>
      </c>
      <c r="C9" s="2" t="s">
        <v>7</v>
      </c>
      <c r="D9" s="2" t="s">
        <v>6</v>
      </c>
      <c r="E9" s="2" t="s">
        <v>7</v>
      </c>
      <c r="F9" s="2" t="s">
        <v>6</v>
      </c>
      <c r="G9" s="2" t="s">
        <v>7</v>
      </c>
      <c r="H9" s="2" t="s">
        <v>6</v>
      </c>
      <c r="I9" s="2" t="s">
        <v>7</v>
      </c>
      <c r="J9" s="2" t="s">
        <v>6</v>
      </c>
      <c r="K9" s="2" t="s">
        <v>7</v>
      </c>
      <c r="L9" s="2" t="s">
        <v>6</v>
      </c>
      <c r="M9" s="2" t="s">
        <v>7</v>
      </c>
      <c r="N9" s="2" t="s">
        <v>6</v>
      </c>
      <c r="O9" s="2" t="s">
        <v>7</v>
      </c>
      <c r="P9" s="2" t="s">
        <v>6</v>
      </c>
      <c r="Q9" s="2" t="s">
        <v>7</v>
      </c>
      <c r="R9" s="30"/>
      <c r="S9" s="1"/>
    </row>
    <row r="10" spans="1:19" s="20" customFormat="1" ht="39.75" customHeight="1">
      <c r="A10" s="17" t="s">
        <v>15</v>
      </c>
      <c r="B10" s="14">
        <v>8</v>
      </c>
      <c r="C10" s="14">
        <v>24</v>
      </c>
      <c r="D10" s="14"/>
      <c r="E10" s="14"/>
      <c r="F10" s="14">
        <v>30</v>
      </c>
      <c r="G10" s="15">
        <v>1200</v>
      </c>
      <c r="H10" s="14">
        <v>40</v>
      </c>
      <c r="I10" s="25">
        <v>57.5</v>
      </c>
      <c r="J10" s="14"/>
      <c r="K10" s="14"/>
      <c r="L10" s="14"/>
      <c r="M10" s="14"/>
      <c r="N10" s="14"/>
      <c r="O10" s="14"/>
      <c r="P10" s="14">
        <v>3</v>
      </c>
      <c r="Q10" s="14">
        <v>300</v>
      </c>
      <c r="R10" s="16">
        <f>C10+G10+I10+Q10</f>
        <v>1581.5</v>
      </c>
      <c r="S10" s="10"/>
    </row>
    <row r="11" spans="1:19" s="23" customFormat="1" ht="30" customHeight="1">
      <c r="A11" s="5" t="s">
        <v>5</v>
      </c>
      <c r="B11" s="21">
        <v>8</v>
      </c>
      <c r="C11" s="21">
        <v>24</v>
      </c>
      <c r="D11" s="2"/>
      <c r="E11" s="2"/>
      <c r="F11" s="21">
        <v>30</v>
      </c>
      <c r="G11" s="21">
        <v>1200</v>
      </c>
      <c r="H11" s="21">
        <v>40</v>
      </c>
      <c r="I11" s="22">
        <v>57.5</v>
      </c>
      <c r="J11" s="2"/>
      <c r="K11" s="2"/>
      <c r="L11" s="2"/>
      <c r="M11" s="2"/>
      <c r="N11" s="2"/>
      <c r="O11" s="2"/>
      <c r="P11" s="21">
        <v>3</v>
      </c>
      <c r="Q11" s="21">
        <v>300</v>
      </c>
      <c r="R11" s="9">
        <f>C11+G11+I11+Q11</f>
        <v>1581.5</v>
      </c>
      <c r="S11" s="8"/>
    </row>
    <row r="12" spans="1:19" s="24" customFormat="1" ht="33" customHeight="1">
      <c r="A12" s="17" t="s">
        <v>17</v>
      </c>
      <c r="B12" s="14">
        <v>53</v>
      </c>
      <c r="C12" s="15">
        <f>C13+C14+C15+C16</f>
        <v>2205</v>
      </c>
      <c r="D12" s="14">
        <v>143</v>
      </c>
      <c r="E12" s="15">
        <f>SUM(E13:E16)</f>
        <v>580</v>
      </c>
      <c r="F12" s="14">
        <v>7</v>
      </c>
      <c r="G12" s="15">
        <f>SUM(G13:G16)</f>
        <v>354</v>
      </c>
      <c r="H12" s="14">
        <v>260</v>
      </c>
      <c r="I12" s="16">
        <f>SUM(I13:I16)</f>
        <v>441.9</v>
      </c>
      <c r="J12" s="15">
        <v>5000</v>
      </c>
      <c r="K12" s="16">
        <f>SUM(K13:K16)</f>
        <v>476.4</v>
      </c>
      <c r="L12" s="15">
        <f>L13+L16</f>
        <v>22883</v>
      </c>
      <c r="M12" s="15">
        <f>SUM(M13:M16)</f>
        <v>14274</v>
      </c>
      <c r="N12" s="15">
        <f>N13+N16</f>
        <v>36503</v>
      </c>
      <c r="O12" s="15">
        <f>SUM(O13:O16)</f>
        <v>24560</v>
      </c>
      <c r="P12" s="14">
        <v>3</v>
      </c>
      <c r="Q12" s="15">
        <f>SUM(Q13:Q16)</f>
        <v>1000</v>
      </c>
      <c r="R12" s="16">
        <f>C12+E12+G12+I12+K12+M12+O12+Q12</f>
        <v>43891.3</v>
      </c>
      <c r="S12" s="1"/>
    </row>
    <row r="13" spans="1:19" s="24" customFormat="1" ht="22.5" customHeight="1">
      <c r="A13" s="5" t="s">
        <v>5</v>
      </c>
      <c r="B13" s="3">
        <v>53</v>
      </c>
      <c r="C13" s="3">
        <v>139</v>
      </c>
      <c r="D13" s="3">
        <v>143</v>
      </c>
      <c r="E13" s="3">
        <v>148</v>
      </c>
      <c r="F13" s="3">
        <v>4</v>
      </c>
      <c r="G13" s="3">
        <v>24</v>
      </c>
      <c r="H13" s="3">
        <v>260</v>
      </c>
      <c r="I13" s="11">
        <v>441.9</v>
      </c>
      <c r="J13" s="3">
        <v>5000</v>
      </c>
      <c r="K13" s="11">
        <v>476.4</v>
      </c>
      <c r="L13" s="3">
        <v>21830</v>
      </c>
      <c r="M13" s="3">
        <v>10915</v>
      </c>
      <c r="N13" s="3">
        <v>36500</v>
      </c>
      <c r="O13" s="3">
        <v>24500</v>
      </c>
      <c r="P13" s="3">
        <v>3</v>
      </c>
      <c r="Q13" s="3">
        <v>1000</v>
      </c>
      <c r="R13" s="3">
        <f>Q13+O13+M13+K13+I13+G13+E13+C13</f>
        <v>37644.3</v>
      </c>
      <c r="S13" s="1"/>
    </row>
    <row r="14" spans="1:19" s="24" customFormat="1" ht="30" customHeight="1">
      <c r="A14" s="5" t="s">
        <v>8</v>
      </c>
      <c r="B14" s="3">
        <v>53</v>
      </c>
      <c r="C14" s="3">
        <v>265</v>
      </c>
      <c r="D14" s="3">
        <v>139</v>
      </c>
      <c r="E14" s="3">
        <v>417</v>
      </c>
      <c r="F14" s="3">
        <v>7</v>
      </c>
      <c r="G14" s="3">
        <v>280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f>Q14+O14+M14+K14+I14+G14+E14+C14</f>
        <v>962</v>
      </c>
      <c r="S14" s="1"/>
    </row>
    <row r="15" spans="1:19" s="24" customFormat="1" ht="28.5" customHeight="1">
      <c r="A15" s="5" t="s">
        <v>9</v>
      </c>
      <c r="B15" s="3">
        <v>30</v>
      </c>
      <c r="C15" s="3">
        <v>90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>Q15+O15+M15+K15+I15+G15+E15+C15</f>
        <v>90</v>
      </c>
      <c r="S15" s="1"/>
    </row>
    <row r="16" spans="1:19" s="24" customFormat="1" ht="36" customHeight="1">
      <c r="A16" s="6" t="s">
        <v>10</v>
      </c>
      <c r="B16" s="3">
        <v>48</v>
      </c>
      <c r="C16" s="3">
        <v>1711</v>
      </c>
      <c r="D16" s="3">
        <v>11</v>
      </c>
      <c r="E16" s="3">
        <v>15</v>
      </c>
      <c r="F16" s="3">
        <v>1</v>
      </c>
      <c r="G16" s="3">
        <v>50</v>
      </c>
      <c r="H16" s="3"/>
      <c r="I16" s="3"/>
      <c r="J16" s="3"/>
      <c r="K16" s="3"/>
      <c r="L16" s="3">
        <v>1053</v>
      </c>
      <c r="M16" s="3">
        <v>3359</v>
      </c>
      <c r="N16" s="3">
        <v>3</v>
      </c>
      <c r="O16" s="3">
        <v>60</v>
      </c>
      <c r="P16" s="3"/>
      <c r="Q16" s="3"/>
      <c r="R16" s="3">
        <f>Q16+O16+M16+K16+I16+G16+E16+C16</f>
        <v>5195</v>
      </c>
      <c r="S16" s="1"/>
    </row>
    <row r="17" spans="1:19" s="19" customFormat="1" ht="19.5" customHeight="1">
      <c r="A17" s="14" t="s">
        <v>18</v>
      </c>
      <c r="B17" s="15">
        <v>61</v>
      </c>
      <c r="C17" s="15">
        <f>C10+C12</f>
        <v>2229</v>
      </c>
      <c r="D17" s="15">
        <v>143</v>
      </c>
      <c r="E17" s="15">
        <f aca="true" t="shared" si="0" ref="E17:R17">E10+E12</f>
        <v>580</v>
      </c>
      <c r="F17" s="15">
        <f t="shared" si="0"/>
        <v>37</v>
      </c>
      <c r="G17" s="15">
        <f t="shared" si="0"/>
        <v>1554</v>
      </c>
      <c r="H17" s="15">
        <f t="shared" si="0"/>
        <v>300</v>
      </c>
      <c r="I17" s="16">
        <f t="shared" si="0"/>
        <v>499.4</v>
      </c>
      <c r="J17" s="15">
        <f t="shared" si="0"/>
        <v>5000</v>
      </c>
      <c r="K17" s="16">
        <f t="shared" si="0"/>
        <v>476.4</v>
      </c>
      <c r="L17" s="15">
        <f t="shared" si="0"/>
        <v>22883</v>
      </c>
      <c r="M17" s="15">
        <f t="shared" si="0"/>
        <v>14274</v>
      </c>
      <c r="N17" s="15">
        <f t="shared" si="0"/>
        <v>36503</v>
      </c>
      <c r="O17" s="15">
        <f t="shared" si="0"/>
        <v>24560</v>
      </c>
      <c r="P17" s="15">
        <f t="shared" si="0"/>
        <v>6</v>
      </c>
      <c r="Q17" s="15">
        <f t="shared" si="0"/>
        <v>1300</v>
      </c>
      <c r="R17" s="16">
        <f t="shared" si="0"/>
        <v>45472.8</v>
      </c>
      <c r="S17" s="18"/>
    </row>
    <row r="18" spans="1:19" s="24" customFormat="1" ht="12.7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</row>
    <row r="19" spans="1:19" s="24" customFormat="1" ht="12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"/>
    </row>
    <row r="20" spans="1:19" ht="12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"/>
    </row>
    <row r="21" spans="1:19" ht="12.7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"/>
    </row>
    <row r="22" spans="1:19" ht="12.75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"/>
    </row>
    <row r="23" spans="1:19" ht="12.75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</row>
    <row r="24" spans="1:1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sheetProtection/>
  <mergeCells count="17">
    <mergeCell ref="N8:O8"/>
    <mergeCell ref="A1:E1"/>
    <mergeCell ref="A2:E2"/>
    <mergeCell ref="J2:O2"/>
    <mergeCell ref="A3:E3"/>
    <mergeCell ref="J4:O4"/>
    <mergeCell ref="A5:R5"/>
    <mergeCell ref="P8:Q8"/>
    <mergeCell ref="A7:A9"/>
    <mergeCell ref="B7:Q7"/>
    <mergeCell ref="R7:R9"/>
    <mergeCell ref="B8:C8"/>
    <mergeCell ref="D8:E8"/>
    <mergeCell ref="F8:G8"/>
    <mergeCell ref="H8:I8"/>
    <mergeCell ref="J8:K8"/>
    <mergeCell ref="L8:M8"/>
  </mergeCells>
  <printOptions/>
  <pageMargins left="0.2" right="0.2" top="0.5" bottom="0.2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trannamdt1</cp:lastModifiedBy>
  <cp:lastPrinted>2020-11-30T10:44:20Z</cp:lastPrinted>
  <dcterms:created xsi:type="dcterms:W3CDTF">1996-10-14T23:33:28Z</dcterms:created>
  <dcterms:modified xsi:type="dcterms:W3CDTF">2020-12-09T09:04:16Z</dcterms:modified>
  <cp:category/>
  <cp:version/>
  <cp:contentType/>
  <cp:contentStatus/>
</cp:coreProperties>
</file>